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18645" windowHeight="798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E3" i="1" s="1"/>
  <c r="E4" i="1" l="1"/>
  <c r="F3" i="1"/>
  <c r="E5" i="1" l="1"/>
  <c r="F4" i="1"/>
  <c r="E6" i="1" l="1"/>
  <c r="F5" i="1"/>
  <c r="E7" i="1" l="1"/>
  <c r="F6" i="1"/>
  <c r="E8" i="1" l="1"/>
  <c r="F7" i="1"/>
  <c r="E9" i="1" l="1"/>
  <c r="F8" i="1"/>
  <c r="E10" i="1" l="1"/>
  <c r="F9" i="1"/>
  <c r="E11" i="1" l="1"/>
  <c r="F10" i="1"/>
  <c r="E12" i="1" l="1"/>
  <c r="F11" i="1"/>
  <c r="E13" i="1" l="1"/>
  <c r="F12" i="1"/>
  <c r="E14" i="1" l="1"/>
  <c r="F13" i="1"/>
  <c r="E15" i="1" l="1"/>
  <c r="F14" i="1"/>
  <c r="E16" i="1" l="1"/>
  <c r="F15" i="1"/>
  <c r="E17" i="1" l="1"/>
  <c r="F16" i="1"/>
  <c r="E18" i="1" l="1"/>
  <c r="F17" i="1"/>
  <c r="E19" i="1" l="1"/>
  <c r="F18" i="1"/>
  <c r="E20" i="1" l="1"/>
  <c r="F19" i="1"/>
  <c r="E21" i="1" l="1"/>
  <c r="F20" i="1"/>
  <c r="E22" i="1" l="1"/>
  <c r="F21" i="1"/>
  <c r="E23" i="1" l="1"/>
  <c r="F22" i="1"/>
  <c r="F23" i="1" l="1"/>
  <c r="E24" i="1"/>
  <c r="E25" i="1" l="1"/>
  <c r="F24" i="1"/>
  <c r="F25" i="1" l="1"/>
  <c r="E26" i="1"/>
  <c r="F26" i="1" l="1"/>
  <c r="E27" i="1"/>
  <c r="F27" i="1" l="1"/>
  <c r="E28" i="1"/>
  <c r="E29" i="1" l="1"/>
  <c r="F28" i="1"/>
  <c r="F29" i="1" l="1"/>
  <c r="E30" i="1"/>
  <c r="F30" i="1" l="1"/>
</calcChain>
</file>

<file path=xl/sharedStrings.xml><?xml version="1.0" encoding="utf-8"?>
<sst xmlns="http://schemas.openxmlformats.org/spreadsheetml/2006/main" count="7" uniqueCount="7">
  <si>
    <t>Average demand per bucket</t>
  </si>
  <si>
    <t>Lead time (in buckets)</t>
  </si>
  <si>
    <t xml:space="preserve">Safety stock </t>
  </si>
  <si>
    <t>Service level</t>
  </si>
  <si>
    <t>INPUT</t>
  </si>
  <si>
    <t>Standard deviation demand</t>
  </si>
  <si>
    <t>Standard deviation lead 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</si>
</sst>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Safety stock &amp; Service level </a:t>
            </a:r>
          </a:p>
        </c:rich>
      </c:tx>
      <c:layout>
        <c:manualLayout>
          <c:xMode val="edge"/>
          <c:yMode val="edge"/>
          <c:x val="3.0323476267490952E-2"/>
          <c:y val="4.708397833665145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7578272897282173E-2"/>
          <c:y val="0.15875861422785478"/>
          <c:w val="0.86922235564148009"/>
          <c:h val="0.74194440989821842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Sheet1!$F$2</c:f>
              <c:strCache>
                <c:ptCount val="1"/>
                <c:pt idx="0">
                  <c:v>Service level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Sheet1!$E$3:$E$30</c:f>
              <c:numCache>
                <c:formatCode>General</c:formatCode>
                <c:ptCount val="28"/>
                <c:pt idx="0">
                  <c:v>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40</c:v>
                </c:pt>
                <c:pt idx="8">
                  <c:v>45</c:v>
                </c:pt>
                <c:pt idx="9">
                  <c:v>50</c:v>
                </c:pt>
                <c:pt idx="10">
                  <c:v>55</c:v>
                </c:pt>
                <c:pt idx="11">
                  <c:v>60</c:v>
                </c:pt>
                <c:pt idx="12">
                  <c:v>65</c:v>
                </c:pt>
                <c:pt idx="13">
                  <c:v>70</c:v>
                </c:pt>
                <c:pt idx="14">
                  <c:v>75</c:v>
                </c:pt>
                <c:pt idx="15">
                  <c:v>80</c:v>
                </c:pt>
                <c:pt idx="16">
                  <c:v>85</c:v>
                </c:pt>
                <c:pt idx="17">
                  <c:v>90</c:v>
                </c:pt>
                <c:pt idx="18">
                  <c:v>95</c:v>
                </c:pt>
                <c:pt idx="19">
                  <c:v>100</c:v>
                </c:pt>
                <c:pt idx="20">
                  <c:v>105</c:v>
                </c:pt>
                <c:pt idx="21">
                  <c:v>110</c:v>
                </c:pt>
                <c:pt idx="22">
                  <c:v>115</c:v>
                </c:pt>
                <c:pt idx="23">
                  <c:v>120</c:v>
                </c:pt>
                <c:pt idx="24">
                  <c:v>125</c:v>
                </c:pt>
                <c:pt idx="25">
                  <c:v>130</c:v>
                </c:pt>
                <c:pt idx="26">
                  <c:v>135</c:v>
                </c:pt>
                <c:pt idx="27">
                  <c:v>140</c:v>
                </c:pt>
              </c:numCache>
            </c:numRef>
          </c:xVal>
          <c:yVal>
            <c:numRef>
              <c:f>Sheet1!$F$3:$F$30</c:f>
              <c:numCache>
                <c:formatCode>0.000%</c:formatCode>
                <c:ptCount val="28"/>
                <c:pt idx="0">
                  <c:v>9.8517223558995807E-12</c:v>
                </c:pt>
                <c:pt idx="1">
                  <c:v>1.2393953985083525E-9</c:v>
                </c:pt>
                <c:pt idx="2">
                  <c:v>9.0681052861591994E-8</c:v>
                </c:pt>
                <c:pt idx="3">
                  <c:v>3.8721082155220345E-6</c:v>
                </c:pt>
                <c:pt idx="4">
                  <c:v>9.6970814551859734E-5</c:v>
                </c:pt>
                <c:pt idx="5">
                  <c:v>1.4345563960383074E-3</c:v>
                </c:pt>
                <c:pt idx="6">
                  <c:v>1.2673659338734126E-2</c:v>
                </c:pt>
                <c:pt idx="7">
                  <c:v>6.8018564057071795E-2</c:v>
                </c:pt>
                <c:pt idx="8">
                  <c:v>0.22802827012512797</c:v>
                </c:pt>
                <c:pt idx="9">
                  <c:v>0.5</c:v>
                </c:pt>
                <c:pt idx="10">
                  <c:v>0.77197172987487206</c:v>
                </c:pt>
                <c:pt idx="11">
                  <c:v>0.93198143594292815</c:v>
                </c:pt>
                <c:pt idx="12">
                  <c:v>0.9873263406612659</c:v>
                </c:pt>
                <c:pt idx="13">
                  <c:v>0.99856544360396171</c:v>
                </c:pt>
                <c:pt idx="14">
                  <c:v>0.99990302918544816</c:v>
                </c:pt>
                <c:pt idx="15">
                  <c:v>0.99999612789178449</c:v>
                </c:pt>
                <c:pt idx="16">
                  <c:v>0.99999990931894711</c:v>
                </c:pt>
                <c:pt idx="17">
                  <c:v>0.99999999876060464</c:v>
                </c:pt>
                <c:pt idx="18">
                  <c:v>0.99999999999014832</c:v>
                </c:pt>
                <c:pt idx="19">
                  <c:v>0.99999999999995459</c:v>
                </c:pt>
                <c:pt idx="20">
                  <c:v>0.99999999999999989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9815384"/>
        <c:axId val="129603448"/>
      </c:scatterChart>
      <c:valAx>
        <c:axId val="129815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603448"/>
        <c:crosses val="autoZero"/>
        <c:crossBetween val="midCat"/>
      </c:valAx>
      <c:valAx>
        <c:axId val="12960344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9815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140493</xdr:colOff>
      <xdr:row>7</xdr:row>
      <xdr:rowOff>42861</xdr:rowOff>
    </xdr:from>
    <xdr:to>
      <xdr:col>3</xdr:col>
      <xdr:colOff>3348037</xdr:colOff>
      <xdr:row>23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30"/>
  <sheetViews>
    <sheetView tabSelected="1" zoomScale="115" zoomScaleNormal="115" workbookViewId="0">
      <selection activeCell="H26" sqref="H26"/>
    </sheetView>
  </sheetViews>
  <sheetFormatPr defaultRowHeight="14.25" x14ac:dyDescent="0.45"/>
  <cols>
    <col min="1" max="1" width="1.796875" customWidth="1"/>
    <col min="2" max="2" width="24" bestFit="1" customWidth="1"/>
    <col min="4" max="4" width="48.19921875" customWidth="1"/>
    <col min="5" max="5" width="15.59765625" customWidth="1"/>
    <col min="6" max="6" width="14.33203125" customWidth="1"/>
  </cols>
  <sheetData>
    <row r="2" spans="2:7" x14ac:dyDescent="0.45">
      <c r="C2" s="5" t="s">
        <v>4</v>
      </c>
      <c r="E2" s="3" t="s">
        <v>2</v>
      </c>
      <c r="F2" s="3" t="s">
        <v>3</v>
      </c>
      <c r="G2">
        <f>C3*C4/10</f>
        <v>5</v>
      </c>
    </row>
    <row r="3" spans="2:7" x14ac:dyDescent="0.45">
      <c r="B3" s="2" t="s">
        <v>0</v>
      </c>
      <c r="C3" s="1">
        <v>10</v>
      </c>
      <c r="E3" s="4">
        <f>G2</f>
        <v>5</v>
      </c>
      <c r="F3" s="6">
        <f t="shared" ref="F3:F24" si="0">NORMDIST(E3,C$4*C$3, SQRT(C$5*C$5*C$4+C$6*C$6),TRUE)</f>
        <v>9.8517223558995807E-12</v>
      </c>
    </row>
    <row r="4" spans="2:7" x14ac:dyDescent="0.45">
      <c r="B4" s="2" t="s">
        <v>1</v>
      </c>
      <c r="C4" s="1">
        <v>5</v>
      </c>
      <c r="E4" s="4">
        <f t="shared" ref="E4:E24" si="1">E3+$G$2</f>
        <v>10</v>
      </c>
      <c r="F4" s="6">
        <f t="shared" si="0"/>
        <v>1.2393953985083525E-9</v>
      </c>
    </row>
    <row r="5" spans="2:7" x14ac:dyDescent="0.45">
      <c r="B5" s="2" t="s">
        <v>5</v>
      </c>
      <c r="C5" s="1">
        <v>3</v>
      </c>
      <c r="E5" s="4">
        <f t="shared" si="1"/>
        <v>15</v>
      </c>
      <c r="F5" s="6">
        <f t="shared" si="0"/>
        <v>9.0681052861591994E-8</v>
      </c>
    </row>
    <row r="6" spans="2:7" x14ac:dyDescent="0.45">
      <c r="B6" s="2" t="s">
        <v>6</v>
      </c>
      <c r="C6" s="1">
        <v>0</v>
      </c>
      <c r="E6" s="4">
        <f t="shared" si="1"/>
        <v>20</v>
      </c>
      <c r="F6" s="6">
        <f t="shared" si="0"/>
        <v>3.8721082155220345E-6</v>
      </c>
    </row>
    <row r="7" spans="2:7" x14ac:dyDescent="0.45">
      <c r="E7" s="4">
        <f t="shared" si="1"/>
        <v>25</v>
      </c>
      <c r="F7" s="6">
        <f t="shared" si="0"/>
        <v>9.6970814551859734E-5</v>
      </c>
    </row>
    <row r="8" spans="2:7" x14ac:dyDescent="0.45">
      <c r="E8" s="4">
        <f t="shared" si="1"/>
        <v>30</v>
      </c>
      <c r="F8" s="6">
        <f t="shared" si="0"/>
        <v>1.4345563960383074E-3</v>
      </c>
    </row>
    <row r="9" spans="2:7" x14ac:dyDescent="0.45">
      <c r="E9" s="4">
        <f t="shared" si="1"/>
        <v>35</v>
      </c>
      <c r="F9" s="6">
        <f t="shared" si="0"/>
        <v>1.2673659338734126E-2</v>
      </c>
    </row>
    <row r="10" spans="2:7" x14ac:dyDescent="0.45">
      <c r="E10" s="4">
        <f t="shared" si="1"/>
        <v>40</v>
      </c>
      <c r="F10" s="6">
        <f t="shared" si="0"/>
        <v>6.8018564057071795E-2</v>
      </c>
    </row>
    <row r="11" spans="2:7" x14ac:dyDescent="0.45">
      <c r="E11" s="4">
        <f t="shared" si="1"/>
        <v>45</v>
      </c>
      <c r="F11" s="6">
        <f t="shared" si="0"/>
        <v>0.22802827012512797</v>
      </c>
    </row>
    <row r="12" spans="2:7" x14ac:dyDescent="0.45">
      <c r="E12" s="4">
        <f t="shared" si="1"/>
        <v>50</v>
      </c>
      <c r="F12" s="6">
        <f t="shared" si="0"/>
        <v>0.5</v>
      </c>
    </row>
    <row r="13" spans="2:7" x14ac:dyDescent="0.45">
      <c r="E13" s="4">
        <f t="shared" si="1"/>
        <v>55</v>
      </c>
      <c r="F13" s="6">
        <f t="shared" si="0"/>
        <v>0.77197172987487206</v>
      </c>
    </row>
    <row r="14" spans="2:7" x14ac:dyDescent="0.45">
      <c r="E14" s="4">
        <f t="shared" si="1"/>
        <v>60</v>
      </c>
      <c r="F14" s="6">
        <f t="shared" si="0"/>
        <v>0.93198143594292815</v>
      </c>
    </row>
    <row r="15" spans="2:7" x14ac:dyDescent="0.45">
      <c r="E15" s="4">
        <f t="shared" si="1"/>
        <v>65</v>
      </c>
      <c r="F15" s="6">
        <f t="shared" si="0"/>
        <v>0.9873263406612659</v>
      </c>
    </row>
    <row r="16" spans="2:7" x14ac:dyDescent="0.45">
      <c r="E16" s="4">
        <f t="shared" si="1"/>
        <v>70</v>
      </c>
      <c r="F16" s="6">
        <f t="shared" si="0"/>
        <v>0.99856544360396171</v>
      </c>
    </row>
    <row r="17" spans="5:6" x14ac:dyDescent="0.45">
      <c r="E17" s="4">
        <f t="shared" si="1"/>
        <v>75</v>
      </c>
      <c r="F17" s="6">
        <f t="shared" si="0"/>
        <v>0.99990302918544816</v>
      </c>
    </row>
    <row r="18" spans="5:6" x14ac:dyDescent="0.45">
      <c r="E18" s="4">
        <f t="shared" si="1"/>
        <v>80</v>
      </c>
      <c r="F18" s="6">
        <f t="shared" si="0"/>
        <v>0.99999612789178449</v>
      </c>
    </row>
    <row r="19" spans="5:6" x14ac:dyDescent="0.45">
      <c r="E19" s="4">
        <f t="shared" si="1"/>
        <v>85</v>
      </c>
      <c r="F19" s="6">
        <f t="shared" si="0"/>
        <v>0.99999990931894711</v>
      </c>
    </row>
    <row r="20" spans="5:6" x14ac:dyDescent="0.45">
      <c r="E20" s="4">
        <f t="shared" si="1"/>
        <v>90</v>
      </c>
      <c r="F20" s="6">
        <f t="shared" si="0"/>
        <v>0.99999999876060464</v>
      </c>
    </row>
    <row r="21" spans="5:6" x14ac:dyDescent="0.45">
      <c r="E21" s="4">
        <f t="shared" si="1"/>
        <v>95</v>
      </c>
      <c r="F21" s="6">
        <f t="shared" si="0"/>
        <v>0.99999999999014832</v>
      </c>
    </row>
    <row r="22" spans="5:6" x14ac:dyDescent="0.45">
      <c r="E22" s="4">
        <f t="shared" si="1"/>
        <v>100</v>
      </c>
      <c r="F22" s="6">
        <f t="shared" si="0"/>
        <v>0.99999999999995459</v>
      </c>
    </row>
    <row r="23" spans="5:6" x14ac:dyDescent="0.45">
      <c r="E23" s="4">
        <f t="shared" si="1"/>
        <v>105</v>
      </c>
      <c r="F23" s="6">
        <f t="shared" si="0"/>
        <v>0.99999999999999989</v>
      </c>
    </row>
    <row r="24" spans="5:6" x14ac:dyDescent="0.45">
      <c r="E24" s="4">
        <f t="shared" si="1"/>
        <v>110</v>
      </c>
      <c r="F24" s="6">
        <f t="shared" si="0"/>
        <v>1</v>
      </c>
    </row>
    <row r="25" spans="5:6" x14ac:dyDescent="0.45">
      <c r="E25" s="4">
        <f t="shared" ref="E25:E30" si="2">E24+$G$2</f>
        <v>115</v>
      </c>
      <c r="F25" s="6">
        <f t="shared" ref="F25:F30" si="3">NORMDIST(E25,C$4*C$3, SQRT(C$5*C$5*C$4+C$6*C$6),TRUE)</f>
        <v>1</v>
      </c>
    </row>
    <row r="26" spans="5:6" x14ac:dyDescent="0.45">
      <c r="E26" s="4">
        <f t="shared" si="2"/>
        <v>120</v>
      </c>
      <c r="F26" s="6">
        <f t="shared" si="3"/>
        <v>1</v>
      </c>
    </row>
    <row r="27" spans="5:6" x14ac:dyDescent="0.45">
      <c r="E27" s="4">
        <f t="shared" si="2"/>
        <v>125</v>
      </c>
      <c r="F27" s="6">
        <f t="shared" si="3"/>
        <v>1</v>
      </c>
    </row>
    <row r="28" spans="5:6" x14ac:dyDescent="0.45">
      <c r="E28" s="4">
        <f t="shared" si="2"/>
        <v>130</v>
      </c>
      <c r="F28" s="6">
        <f t="shared" si="3"/>
        <v>1</v>
      </c>
    </row>
    <row r="29" spans="5:6" x14ac:dyDescent="0.45">
      <c r="E29" s="4">
        <f t="shared" si="2"/>
        <v>135</v>
      </c>
      <c r="F29" s="6">
        <f t="shared" si="3"/>
        <v>1</v>
      </c>
    </row>
    <row r="30" spans="5:6" x14ac:dyDescent="0.45">
      <c r="E30" s="4">
        <f t="shared" si="2"/>
        <v>140</v>
      </c>
      <c r="F30" s="6">
        <f t="shared" si="3"/>
        <v>1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Johan</cp:lastModifiedBy>
  <dcterms:created xsi:type="dcterms:W3CDTF">2021-02-11T10:15:31Z</dcterms:created>
  <dcterms:modified xsi:type="dcterms:W3CDTF">2021-02-16T10:47:14Z</dcterms:modified>
</cp:coreProperties>
</file>